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520" activeTab="0"/>
  </bookViews>
  <sheets>
    <sheet name="Sheet" sheetId="1" r:id="rId1"/>
  </sheets>
  <definedNames>
    <definedName name="_xlnm.Print_Area" localSheetId="0">'Sheet'!$A$1:$H$50</definedName>
  </definedNames>
  <calcPr fullCalcOnLoad="1"/>
</workbook>
</file>

<file path=xl/sharedStrings.xml><?xml version="1.0" encoding="utf-8"?>
<sst xmlns="http://schemas.openxmlformats.org/spreadsheetml/2006/main" count="162" uniqueCount="34">
  <si>
    <t>Управляющая организация</t>
  </si>
  <si>
    <t>ООО "УК ЖКХ" Моргаушского района</t>
  </si>
  <si>
    <t>Год</t>
  </si>
  <si>
    <t>Месяц</t>
  </si>
  <si>
    <t>[12] декабрь</t>
  </si>
  <si>
    <t>[11] ноябрь</t>
  </si>
  <si>
    <t>[10] октябрь</t>
  </si>
  <si>
    <t>[09] сентябрь</t>
  </si>
  <si>
    <t>[08] август</t>
  </si>
  <si>
    <t>[07] июль</t>
  </si>
  <si>
    <t>[06] июнь</t>
  </si>
  <si>
    <t>[05] май</t>
  </si>
  <si>
    <t>[04] апрель</t>
  </si>
  <si>
    <t>[03] март</t>
  </si>
  <si>
    <t>[02] февраль</t>
  </si>
  <si>
    <t>[01] январь</t>
  </si>
  <si>
    <t>Поставщик</t>
  </si>
  <si>
    <t>МУП ЖКХ "Моргаушское" (Моргауши)</t>
  </si>
  <si>
    <t>Услуга</t>
  </si>
  <si>
    <t>Холодное водоснабжение</t>
  </si>
  <si>
    <t>Водоотведение</t>
  </si>
  <si>
    <t>Отопление</t>
  </si>
  <si>
    <t>Сумма входящего долга</t>
  </si>
  <si>
    <t>Сумма начислений</t>
  </si>
  <si>
    <t>Сумма платежей</t>
  </si>
  <si>
    <t>РАСЧЕТЫ С РЕСУРСОСНАБЖАЮЩЕЙ ОРГАНИЗАЦИЕЙ ( МУП ЖКХ "Моргаушское") за 2017 год</t>
  </si>
  <si>
    <t>всего</t>
  </si>
  <si>
    <t>холодная вода</t>
  </si>
  <si>
    <t>водоотведение</t>
  </si>
  <si>
    <t>тепло</t>
  </si>
  <si>
    <t>переплата на начало года</t>
  </si>
  <si>
    <t>Генеральный директор                                                                Н.В.Любимов</t>
  </si>
  <si>
    <t xml:space="preserve"> </t>
  </si>
  <si>
    <t>переплата на 01.01.2018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</si>
</sst>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[$₽-419]"/>
    <numFmt numFmtId="165" formatCode="#,##0.00\ [$₽-419]"/>
  </numFmts>
  <fonts count="38">
    <font>
      <sz val="10"/>
      <name val="Arial"/>
      <family val="0"/>
    </font>
    <font>
      <sz val="9"/>
      <color indexed="63"/>
      <name val="Times New Roman"/>
      <family val="0"/>
    </font>
    <font>
      <sz val="9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E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 wrapText="1" shrinkToFit="1"/>
      <protection/>
    </xf>
    <xf numFmtId="49" fontId="2" fillId="34" borderId="10" xfId="0" applyNumberFormat="1" applyFont="1" applyFill="1" applyBorder="1" applyAlignment="1" applyProtection="1">
      <alignment horizontal="left" vertical="center" wrapText="1" shrinkToFit="1"/>
      <protection/>
    </xf>
    <xf numFmtId="49" fontId="2" fillId="35" borderId="10" xfId="0" applyNumberFormat="1" applyFont="1" applyFill="1" applyBorder="1" applyAlignment="1" applyProtection="1">
      <alignment horizontal="left" vertical="center" wrapText="1" shrinkToFit="1"/>
      <protection/>
    </xf>
    <xf numFmtId="49" fontId="2" fillId="34" borderId="10" xfId="0" applyNumberFormat="1" applyFont="1" applyFill="1" applyBorder="1" applyAlignment="1" applyProtection="1">
      <alignment horizontal="right" vertical="center" wrapText="1" shrinkToFit="1"/>
      <protection/>
    </xf>
    <xf numFmtId="49" fontId="2" fillId="35" borderId="10" xfId="0" applyNumberFormat="1" applyFont="1" applyFill="1" applyBorder="1" applyAlignment="1" applyProtection="1">
      <alignment horizontal="right" vertical="center" wrapText="1" shrinkToFit="1"/>
      <protection/>
    </xf>
    <xf numFmtId="165" fontId="2" fillId="34" borderId="10" xfId="0" applyNumberFormat="1" applyFont="1" applyFill="1" applyBorder="1" applyAlignment="1" applyProtection="1">
      <alignment horizontal="right" vertical="center" wrapText="1" shrinkToFit="1"/>
      <protection/>
    </xf>
    <xf numFmtId="2" fontId="20" fillId="0" borderId="0" xfId="0" applyNumberFormat="1" applyFont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/>
    </xf>
    <xf numFmtId="49" fontId="2" fillId="34" borderId="0" xfId="0" applyNumberFormat="1" applyFont="1" applyFill="1" applyBorder="1" applyAlignment="1" applyProtection="1">
      <alignment horizontal="left" vertical="center" wrapText="1" shrinkToFit="1"/>
      <protection/>
    </xf>
    <xf numFmtId="49" fontId="2" fillId="34" borderId="11" xfId="0" applyNumberFormat="1" applyFont="1" applyFill="1" applyBorder="1" applyAlignment="1" applyProtection="1">
      <alignment horizontal="right" vertical="center" wrapText="1" shrinkToFit="1"/>
      <protection/>
    </xf>
    <xf numFmtId="49" fontId="2" fillId="34" borderId="12" xfId="0" applyNumberFormat="1" applyFont="1" applyFill="1" applyBorder="1" applyAlignment="1" applyProtection="1">
      <alignment horizontal="right" vertical="center" wrapText="1" shrinkToFit="1"/>
      <protection/>
    </xf>
    <xf numFmtId="165" fontId="2" fillId="34" borderId="12" xfId="0" applyNumberFormat="1" applyFont="1" applyFill="1" applyBorder="1" applyAlignment="1" applyProtection="1">
      <alignment horizontal="right" vertical="center" wrapText="1" shrinkToFit="1"/>
      <protection/>
    </xf>
    <xf numFmtId="165" fontId="2" fillId="34" borderId="13" xfId="0" applyNumberFormat="1" applyFont="1" applyFill="1" applyBorder="1" applyAlignment="1" applyProtection="1">
      <alignment horizontal="right" vertical="center" wrapText="1" shrinkToFit="1"/>
      <protection/>
    </xf>
    <xf numFmtId="49" fontId="2" fillId="34" borderId="14" xfId="0" applyNumberFormat="1" applyFont="1" applyFill="1" applyBorder="1" applyAlignment="1" applyProtection="1">
      <alignment horizontal="left" vertical="center" wrapText="1" shrinkToFit="1"/>
      <protection/>
    </xf>
    <xf numFmtId="49" fontId="2" fillId="34" borderId="15" xfId="0" applyNumberFormat="1" applyFont="1" applyFill="1" applyBorder="1" applyAlignment="1" applyProtection="1">
      <alignment horizontal="right" vertical="center" wrapText="1" shrinkToFit="1"/>
      <protection/>
    </xf>
    <xf numFmtId="165" fontId="2" fillId="34" borderId="15" xfId="0" applyNumberFormat="1" applyFont="1" applyFill="1" applyBorder="1" applyAlignment="1" applyProtection="1">
      <alignment horizontal="right" vertical="center" wrapText="1" shrinkToFit="1"/>
      <protection/>
    </xf>
    <xf numFmtId="165" fontId="2" fillId="34" borderId="0" xfId="0" applyNumberFormat="1" applyFont="1" applyFill="1" applyBorder="1" applyAlignment="1" applyProtection="1">
      <alignment horizontal="right" vertical="center" wrapText="1" shrinkToFit="1"/>
      <protection/>
    </xf>
    <xf numFmtId="49" fontId="2" fillId="34" borderId="16" xfId="0" applyNumberFormat="1" applyFont="1" applyFill="1" applyBorder="1" applyAlignment="1" applyProtection="1">
      <alignment horizontal="left" vertical="center" wrapText="1" shrinkToFit="1"/>
      <protection/>
    </xf>
    <xf numFmtId="165" fontId="2" fillId="34" borderId="0" xfId="0" applyNumberFormat="1" applyFont="1" applyFill="1" applyBorder="1" applyAlignment="1" applyProtection="1">
      <alignment horizontal="right" vertical="center" wrapText="1" shrinkToFit="1"/>
      <protection/>
    </xf>
    <xf numFmtId="0" fontId="0" fillId="0" borderId="0" xfId="0" applyAlignment="1">
      <alignment horizontal="right" vertical="center" wrapText="1" shrinkToFit="1"/>
    </xf>
    <xf numFmtId="49" fontId="2" fillId="34" borderId="0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Alignment="1">
      <alignment vertical="center" shrinkToFit="1"/>
    </xf>
    <xf numFmtId="165" fontId="2" fillId="35" borderId="10" xfId="0" applyNumberFormat="1" applyFont="1" applyFill="1" applyBorder="1" applyAlignment="1" applyProtection="1">
      <alignment horizontal="right" vertical="center" wrapText="1" shrinkToFit="1"/>
      <protection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5" fontId="2" fillId="35" borderId="10" xfId="0" applyNumberFormat="1" applyFont="1" applyFill="1" applyBorder="1" applyAlignment="1" applyProtection="1">
      <alignment horizontal="right" vertical="center" wrapText="1" shrinkToFi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E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showGridLines="0" tabSelected="1" zoomScalePageLayoutView="0" workbookViewId="0" topLeftCell="B5">
      <selection activeCell="K42" sqref="K42"/>
    </sheetView>
  </sheetViews>
  <sheetFormatPr defaultColWidth="9.140625" defaultRowHeight="12.75"/>
  <cols>
    <col min="1" max="1" width="32.421875" style="0" customWidth="1"/>
    <col min="2" max="2" width="4.57421875" style="0" customWidth="1"/>
    <col min="3" max="3" width="11.57421875" style="0" customWidth="1"/>
    <col min="4" max="4" width="33.00390625" style="0" customWidth="1"/>
    <col min="5" max="5" width="21.421875" style="0" customWidth="1"/>
    <col min="6" max="6" width="20.00390625" style="0" customWidth="1"/>
    <col min="7" max="7" width="20.421875" style="0" customWidth="1"/>
    <col min="8" max="8" width="15.28125" style="0" customWidth="1"/>
    <col min="9" max="9" width="13.421875" style="0" bestFit="1" customWidth="1"/>
  </cols>
  <sheetData>
    <row r="1" spans="1:8" ht="12.75">
      <c r="A1" s="7" t="s">
        <v>25</v>
      </c>
      <c r="B1" s="7"/>
      <c r="C1" s="7"/>
      <c r="D1" s="7"/>
      <c r="E1" s="7"/>
      <c r="F1" s="7"/>
      <c r="G1" s="7"/>
      <c r="H1" s="7"/>
    </row>
    <row r="2" spans="1:8" ht="12.75">
      <c r="A2" s="8"/>
      <c r="B2" s="8"/>
      <c r="C2" s="8"/>
      <c r="D2" s="8"/>
      <c r="E2" s="8"/>
      <c r="F2" s="8"/>
      <c r="G2" s="8"/>
      <c r="H2" s="8"/>
    </row>
    <row r="3" spans="1:8" ht="14.25" customHeight="1">
      <c r="A3" s="1" t="s">
        <v>0</v>
      </c>
      <c r="B3" s="1" t="s">
        <v>2</v>
      </c>
      <c r="C3" s="1" t="s">
        <v>3</v>
      </c>
      <c r="D3" s="1" t="s">
        <v>16</v>
      </c>
      <c r="E3" s="1" t="s">
        <v>18</v>
      </c>
      <c r="F3" s="1" t="s">
        <v>22</v>
      </c>
      <c r="G3" s="1" t="s">
        <v>23</v>
      </c>
      <c r="H3" s="1" t="s">
        <v>24</v>
      </c>
    </row>
    <row r="4" spans="1:8" ht="14.25" customHeight="1">
      <c r="A4" s="2" t="s">
        <v>1</v>
      </c>
      <c r="B4" s="4">
        <v>2017</v>
      </c>
      <c r="C4" s="2" t="s">
        <v>4</v>
      </c>
      <c r="D4" s="2" t="s">
        <v>17</v>
      </c>
      <c r="E4" s="2" t="s">
        <v>19</v>
      </c>
      <c r="F4" s="6">
        <v>-7702.34</v>
      </c>
      <c r="G4" s="6">
        <v>69678.28</v>
      </c>
      <c r="H4" s="6">
        <v>70000</v>
      </c>
    </row>
    <row r="5" spans="1:8" ht="14.25" customHeight="1">
      <c r="A5" s="2" t="s">
        <v>1</v>
      </c>
      <c r="B5" s="4">
        <v>2017</v>
      </c>
      <c r="C5" s="2" t="s">
        <v>4</v>
      </c>
      <c r="D5" s="2" t="s">
        <v>17</v>
      </c>
      <c r="E5" s="2" t="s">
        <v>20</v>
      </c>
      <c r="F5" s="6">
        <v>-20677.27</v>
      </c>
      <c r="G5" s="6">
        <v>271276.63</v>
      </c>
      <c r="H5" s="6">
        <v>240000</v>
      </c>
    </row>
    <row r="6" spans="1:8" ht="14.25" customHeight="1">
      <c r="A6" s="2" t="s">
        <v>1</v>
      </c>
      <c r="B6" s="4">
        <v>2017</v>
      </c>
      <c r="C6" s="2" t="s">
        <v>4</v>
      </c>
      <c r="D6" s="2" t="s">
        <v>17</v>
      </c>
      <c r="E6" s="2" t="s">
        <v>21</v>
      </c>
      <c r="F6" s="6">
        <v>1322.11</v>
      </c>
      <c r="G6" s="6">
        <v>875004.92</v>
      </c>
      <c r="H6" s="6">
        <v>900000</v>
      </c>
    </row>
    <row r="7" spans="1:8" ht="14.25" customHeight="1">
      <c r="A7" s="2" t="s">
        <v>1</v>
      </c>
      <c r="B7" s="4">
        <v>2017</v>
      </c>
      <c r="C7" s="2" t="s">
        <v>5</v>
      </c>
      <c r="D7" s="2" t="s">
        <v>17</v>
      </c>
      <c r="E7" s="2" t="s">
        <v>19</v>
      </c>
      <c r="F7" s="6">
        <v>-9275.92</v>
      </c>
      <c r="G7" s="6">
        <v>71573.58</v>
      </c>
      <c r="H7" s="6">
        <v>70000</v>
      </c>
    </row>
    <row r="8" spans="1:8" ht="14.25" customHeight="1">
      <c r="A8" s="2" t="s">
        <v>1</v>
      </c>
      <c r="B8" s="4">
        <v>2017</v>
      </c>
      <c r="C8" s="2" t="s">
        <v>5</v>
      </c>
      <c r="D8" s="2" t="s">
        <v>17</v>
      </c>
      <c r="E8" s="2" t="s">
        <v>20</v>
      </c>
      <c r="F8" s="6">
        <v>-22653.89</v>
      </c>
      <c r="G8" s="6">
        <v>241976.62</v>
      </c>
      <c r="H8" s="6">
        <v>240000</v>
      </c>
    </row>
    <row r="9" spans="1:8" ht="14.25" customHeight="1">
      <c r="A9" s="2" t="s">
        <v>1</v>
      </c>
      <c r="B9" s="4">
        <v>2017</v>
      </c>
      <c r="C9" s="2" t="s">
        <v>5</v>
      </c>
      <c r="D9" s="2" t="s">
        <v>17</v>
      </c>
      <c r="E9" s="2" t="s">
        <v>21</v>
      </c>
      <c r="F9" s="6">
        <v>-216972.07</v>
      </c>
      <c r="G9" s="6">
        <v>878294.18</v>
      </c>
      <c r="H9" s="6">
        <v>660000</v>
      </c>
    </row>
    <row r="10" spans="1:8" ht="14.25" customHeight="1">
      <c r="A10" s="2" t="s">
        <v>1</v>
      </c>
      <c r="B10" s="4">
        <v>2017</v>
      </c>
      <c r="C10" s="2" t="s">
        <v>6</v>
      </c>
      <c r="D10" s="2" t="s">
        <v>17</v>
      </c>
      <c r="E10" s="2" t="s">
        <v>19</v>
      </c>
      <c r="F10" s="6">
        <v>-278.76</v>
      </c>
      <c r="G10" s="6">
        <v>76002.84</v>
      </c>
      <c r="H10" s="6">
        <v>85000</v>
      </c>
    </row>
    <row r="11" spans="1:8" ht="14.25" customHeight="1">
      <c r="A11" s="2" t="s">
        <v>1</v>
      </c>
      <c r="B11" s="4">
        <v>2017</v>
      </c>
      <c r="C11" s="2" t="s">
        <v>6</v>
      </c>
      <c r="D11" s="2" t="s">
        <v>17</v>
      </c>
      <c r="E11" s="2" t="s">
        <v>20</v>
      </c>
      <c r="F11" s="6">
        <v>-31676.16</v>
      </c>
      <c r="G11" s="6">
        <v>259022.27</v>
      </c>
      <c r="H11" s="6">
        <v>250000</v>
      </c>
    </row>
    <row r="12" spans="1:8" ht="14.25" customHeight="1">
      <c r="A12" s="2" t="s">
        <v>1</v>
      </c>
      <c r="B12" s="4">
        <v>2017</v>
      </c>
      <c r="C12" s="2" t="s">
        <v>6</v>
      </c>
      <c r="D12" s="2" t="s">
        <v>17</v>
      </c>
      <c r="E12" s="2" t="s">
        <v>21</v>
      </c>
      <c r="F12" s="6">
        <v>-902625.47</v>
      </c>
      <c r="G12" s="6">
        <v>870653.4</v>
      </c>
      <c r="H12" s="6">
        <v>185000</v>
      </c>
    </row>
    <row r="13" spans="1:8" ht="14.25" customHeight="1">
      <c r="A13" s="2" t="s">
        <v>1</v>
      </c>
      <c r="B13" s="4">
        <v>2017</v>
      </c>
      <c r="C13" s="2" t="s">
        <v>7</v>
      </c>
      <c r="D13" s="2" t="s">
        <v>17</v>
      </c>
      <c r="E13" s="2" t="s">
        <v>19</v>
      </c>
      <c r="F13" s="6">
        <v>-1899.37</v>
      </c>
      <c r="G13" s="6">
        <v>81620.61</v>
      </c>
      <c r="H13" s="6">
        <v>80000</v>
      </c>
    </row>
    <row r="14" spans="1:8" ht="14.25" customHeight="1">
      <c r="A14" s="2" t="s">
        <v>1</v>
      </c>
      <c r="B14" s="4">
        <v>2017</v>
      </c>
      <c r="C14" s="2" t="s">
        <v>7</v>
      </c>
      <c r="D14" s="2" t="s">
        <v>17</v>
      </c>
      <c r="E14" s="2" t="s">
        <v>20</v>
      </c>
      <c r="F14" s="6">
        <v>-38919.86</v>
      </c>
      <c r="G14" s="6">
        <v>267243.7</v>
      </c>
      <c r="H14" s="6">
        <v>260000</v>
      </c>
    </row>
    <row r="15" spans="1:8" ht="14.25" customHeight="1">
      <c r="A15" s="2" t="s">
        <v>1</v>
      </c>
      <c r="B15" s="4">
        <v>2017</v>
      </c>
      <c r="C15" s="2" t="s">
        <v>7</v>
      </c>
      <c r="D15" s="2" t="s">
        <v>17</v>
      </c>
      <c r="E15" s="2" t="s">
        <v>21</v>
      </c>
      <c r="F15" s="6">
        <v>-508678.84</v>
      </c>
      <c r="G15" s="6">
        <v>106053.37</v>
      </c>
      <c r="H15" s="6">
        <v>500000</v>
      </c>
    </row>
    <row r="16" spans="1:8" ht="14.25" customHeight="1">
      <c r="A16" s="2" t="s">
        <v>1</v>
      </c>
      <c r="B16" s="4">
        <v>2017</v>
      </c>
      <c r="C16" s="2" t="s">
        <v>8</v>
      </c>
      <c r="D16" s="2" t="s">
        <v>17</v>
      </c>
      <c r="E16" s="2" t="s">
        <v>19</v>
      </c>
      <c r="F16" s="6">
        <v>3201.73</v>
      </c>
      <c r="G16" s="6">
        <v>74898.9</v>
      </c>
      <c r="H16" s="6">
        <v>80000</v>
      </c>
    </row>
    <row r="17" spans="1:8" ht="14.25" customHeight="1">
      <c r="A17" s="2" t="s">
        <v>1</v>
      </c>
      <c r="B17" s="4">
        <v>2017</v>
      </c>
      <c r="C17" s="2" t="s">
        <v>8</v>
      </c>
      <c r="D17" s="2" t="s">
        <v>17</v>
      </c>
      <c r="E17" s="2" t="s">
        <v>20</v>
      </c>
      <c r="F17" s="6">
        <v>-18780.64</v>
      </c>
      <c r="G17" s="6">
        <v>249860.78</v>
      </c>
      <c r="H17" s="6">
        <v>270000</v>
      </c>
    </row>
    <row r="18" spans="1:8" ht="14.25" customHeight="1">
      <c r="A18" s="2" t="s">
        <v>1</v>
      </c>
      <c r="B18" s="4">
        <v>2017</v>
      </c>
      <c r="C18" s="2" t="s">
        <v>8</v>
      </c>
      <c r="D18" s="2" t="s">
        <v>17</v>
      </c>
      <c r="E18" s="2" t="s">
        <v>21</v>
      </c>
      <c r="F18" s="6">
        <v>-258678.84</v>
      </c>
      <c r="G18" s="6">
        <v>0</v>
      </c>
      <c r="H18" s="6">
        <v>250000</v>
      </c>
    </row>
    <row r="19" spans="1:8" ht="14.25" customHeight="1">
      <c r="A19" s="2" t="s">
        <v>1</v>
      </c>
      <c r="B19" s="4">
        <v>2017</v>
      </c>
      <c r="C19" s="2" t="s">
        <v>9</v>
      </c>
      <c r="D19" s="2" t="s">
        <v>17</v>
      </c>
      <c r="E19" s="2" t="s">
        <v>19</v>
      </c>
      <c r="F19" s="6">
        <v>-256.45</v>
      </c>
      <c r="G19" s="6">
        <v>73458.18</v>
      </c>
      <c r="H19" s="6">
        <v>70000</v>
      </c>
    </row>
    <row r="20" spans="1:8" ht="14.25" customHeight="1">
      <c r="A20" s="2" t="s">
        <v>1</v>
      </c>
      <c r="B20" s="4">
        <v>2017</v>
      </c>
      <c r="C20" s="2" t="s">
        <v>9</v>
      </c>
      <c r="D20" s="2" t="s">
        <v>17</v>
      </c>
      <c r="E20" s="2" t="s">
        <v>20</v>
      </c>
      <c r="F20" s="6">
        <v>-7446.84</v>
      </c>
      <c r="G20" s="6">
        <v>258666.2</v>
      </c>
      <c r="H20" s="6">
        <v>270000</v>
      </c>
    </row>
    <row r="21" spans="1:8" ht="14.25" customHeight="1">
      <c r="A21" s="2" t="s">
        <v>1</v>
      </c>
      <c r="B21" s="4">
        <v>2017</v>
      </c>
      <c r="C21" s="2" t="s">
        <v>9</v>
      </c>
      <c r="D21" s="2" t="s">
        <v>17</v>
      </c>
      <c r="E21" s="2" t="s">
        <v>21</v>
      </c>
      <c r="F21" s="6">
        <v>-98678.84</v>
      </c>
      <c r="G21" s="6">
        <v>0</v>
      </c>
      <c r="H21" s="6">
        <v>160000</v>
      </c>
    </row>
    <row r="22" spans="1:8" ht="14.25" customHeight="1">
      <c r="A22" s="2" t="s">
        <v>1</v>
      </c>
      <c r="B22" s="4">
        <v>2017</v>
      </c>
      <c r="C22" s="2" t="s">
        <v>10</v>
      </c>
      <c r="D22" s="2" t="s">
        <v>17</v>
      </c>
      <c r="E22" s="2" t="s">
        <v>19</v>
      </c>
      <c r="F22" s="6">
        <v>-6630.26</v>
      </c>
      <c r="G22" s="6">
        <v>66373.81</v>
      </c>
      <c r="H22" s="6">
        <v>60000</v>
      </c>
    </row>
    <row r="23" spans="1:8" ht="14.25" customHeight="1">
      <c r="A23" s="2" t="s">
        <v>1</v>
      </c>
      <c r="B23" s="4">
        <v>2017</v>
      </c>
      <c r="C23" s="2" t="s">
        <v>10</v>
      </c>
      <c r="D23" s="2" t="s">
        <v>17</v>
      </c>
      <c r="E23" s="2" t="s">
        <v>20</v>
      </c>
      <c r="F23" s="6">
        <v>-76535.74</v>
      </c>
      <c r="G23" s="6">
        <v>229088.9</v>
      </c>
      <c r="H23" s="6">
        <v>160000</v>
      </c>
    </row>
    <row r="24" spans="1:8" ht="14.25" customHeight="1">
      <c r="A24" s="2" t="s">
        <v>1</v>
      </c>
      <c r="B24" s="4">
        <v>2017</v>
      </c>
      <c r="C24" s="2" t="s">
        <v>10</v>
      </c>
      <c r="D24" s="2" t="s">
        <v>17</v>
      </c>
      <c r="E24" s="2" t="s">
        <v>21</v>
      </c>
      <c r="F24" s="6">
        <v>-98678.84</v>
      </c>
      <c r="G24" s="6">
        <v>0</v>
      </c>
      <c r="H24" s="6">
        <v>0</v>
      </c>
    </row>
    <row r="25" spans="1:8" ht="14.25" customHeight="1">
      <c r="A25" s="2" t="s">
        <v>1</v>
      </c>
      <c r="B25" s="4">
        <v>2017</v>
      </c>
      <c r="C25" s="2" t="s">
        <v>11</v>
      </c>
      <c r="D25" s="2" t="s">
        <v>17</v>
      </c>
      <c r="E25" s="2" t="s">
        <v>19</v>
      </c>
      <c r="F25" s="6">
        <v>-12660.22</v>
      </c>
      <c r="G25" s="6">
        <v>66029.96</v>
      </c>
      <c r="H25" s="6">
        <v>60000</v>
      </c>
    </row>
    <row r="26" spans="1:8" ht="14.25" customHeight="1">
      <c r="A26" s="2" t="s">
        <v>1</v>
      </c>
      <c r="B26" s="4">
        <v>2017</v>
      </c>
      <c r="C26" s="2" t="s">
        <v>11</v>
      </c>
      <c r="D26" s="2" t="s">
        <v>17</v>
      </c>
      <c r="E26" s="2" t="s">
        <v>20</v>
      </c>
      <c r="F26" s="6">
        <v>-54953.16</v>
      </c>
      <c r="G26" s="6">
        <v>228417.42</v>
      </c>
      <c r="H26" s="6">
        <v>250000</v>
      </c>
    </row>
    <row r="27" spans="1:8" ht="14.25" customHeight="1">
      <c r="A27" s="2" t="s">
        <v>1</v>
      </c>
      <c r="B27" s="4">
        <v>2017</v>
      </c>
      <c r="C27" s="2" t="s">
        <v>11</v>
      </c>
      <c r="D27" s="2" t="s">
        <v>17</v>
      </c>
      <c r="E27" s="2" t="s">
        <v>21</v>
      </c>
      <c r="F27" s="6">
        <v>-98678.84</v>
      </c>
      <c r="G27" s="6">
        <v>0</v>
      </c>
      <c r="H27" s="6">
        <v>0</v>
      </c>
    </row>
    <row r="28" spans="1:8" ht="14.25" customHeight="1">
      <c r="A28" s="2" t="s">
        <v>1</v>
      </c>
      <c r="B28" s="4">
        <v>2017</v>
      </c>
      <c r="C28" s="2" t="s">
        <v>12</v>
      </c>
      <c r="D28" s="2" t="s">
        <v>17</v>
      </c>
      <c r="E28" s="2" t="s">
        <v>19</v>
      </c>
      <c r="F28" s="6">
        <v>-15488.1</v>
      </c>
      <c r="G28" s="6">
        <v>72827.88</v>
      </c>
      <c r="H28" s="6">
        <v>70000</v>
      </c>
    </row>
    <row r="29" spans="1:8" ht="14.25" customHeight="1">
      <c r="A29" s="2" t="s">
        <v>1</v>
      </c>
      <c r="B29" s="4">
        <v>2017</v>
      </c>
      <c r="C29" s="2" t="s">
        <v>12</v>
      </c>
      <c r="D29" s="2" t="s">
        <v>17</v>
      </c>
      <c r="E29" s="2" t="s">
        <v>20</v>
      </c>
      <c r="F29" s="6">
        <v>-44799.13</v>
      </c>
      <c r="G29" s="6">
        <v>239845.97</v>
      </c>
      <c r="H29" s="6">
        <v>250000</v>
      </c>
    </row>
    <row r="30" spans="1:8" ht="14.25" customHeight="1">
      <c r="A30" s="2" t="s">
        <v>1</v>
      </c>
      <c r="B30" s="4">
        <v>2017</v>
      </c>
      <c r="C30" s="2" t="s">
        <v>12</v>
      </c>
      <c r="D30" s="2" t="s">
        <v>17</v>
      </c>
      <c r="E30" s="2" t="s">
        <v>21</v>
      </c>
      <c r="F30" s="6">
        <v>-33668.04</v>
      </c>
      <c r="G30" s="6">
        <v>784989.2</v>
      </c>
      <c r="H30" s="6">
        <v>850000</v>
      </c>
    </row>
    <row r="31" spans="1:8" ht="14.25" customHeight="1">
      <c r="A31" s="2" t="s">
        <v>1</v>
      </c>
      <c r="B31" s="4">
        <v>2017</v>
      </c>
      <c r="C31" s="2" t="s">
        <v>13</v>
      </c>
      <c r="D31" s="2" t="s">
        <v>17</v>
      </c>
      <c r="E31" s="2" t="s">
        <v>19</v>
      </c>
      <c r="F31" s="6">
        <v>-18317.92</v>
      </c>
      <c r="G31" s="6">
        <v>72829.82</v>
      </c>
      <c r="H31" s="6">
        <v>70000</v>
      </c>
    </row>
    <row r="32" spans="1:8" ht="14.25" customHeight="1">
      <c r="A32" s="2" t="s">
        <v>1</v>
      </c>
      <c r="B32" s="4">
        <v>2017</v>
      </c>
      <c r="C32" s="2" t="s">
        <v>13</v>
      </c>
      <c r="D32" s="2" t="s">
        <v>17</v>
      </c>
      <c r="E32" s="2" t="s">
        <v>20</v>
      </c>
      <c r="F32" s="6">
        <v>-35143.22</v>
      </c>
      <c r="G32" s="6">
        <v>250344.09</v>
      </c>
      <c r="H32" s="6">
        <v>260000</v>
      </c>
    </row>
    <row r="33" spans="1:8" ht="14.25" customHeight="1">
      <c r="A33" s="2" t="s">
        <v>1</v>
      </c>
      <c r="B33" s="4">
        <v>2017</v>
      </c>
      <c r="C33" s="2" t="s">
        <v>13</v>
      </c>
      <c r="D33" s="2" t="s">
        <v>17</v>
      </c>
      <c r="E33" s="2" t="s">
        <v>21</v>
      </c>
      <c r="F33" s="6">
        <v>-72154.29</v>
      </c>
      <c r="G33" s="6">
        <v>838486.25</v>
      </c>
      <c r="H33" s="6">
        <v>800000</v>
      </c>
    </row>
    <row r="34" spans="1:8" ht="14.25" customHeight="1">
      <c r="A34" s="2" t="s">
        <v>1</v>
      </c>
      <c r="B34" s="4">
        <v>2017</v>
      </c>
      <c r="C34" s="2" t="s">
        <v>14</v>
      </c>
      <c r="D34" s="2" t="s">
        <v>17</v>
      </c>
      <c r="E34" s="2" t="s">
        <v>19</v>
      </c>
      <c r="F34" s="6">
        <v>-22296.05</v>
      </c>
      <c r="G34" s="6">
        <v>73978.13</v>
      </c>
      <c r="H34" s="6">
        <v>70000</v>
      </c>
    </row>
    <row r="35" spans="1:8" ht="14.25" customHeight="1">
      <c r="A35" s="2" t="s">
        <v>1</v>
      </c>
      <c r="B35" s="4">
        <v>2017</v>
      </c>
      <c r="C35" s="2" t="s">
        <v>14</v>
      </c>
      <c r="D35" s="2" t="s">
        <v>17</v>
      </c>
      <c r="E35" s="2" t="s">
        <v>20</v>
      </c>
      <c r="F35" s="6">
        <v>-9968.08</v>
      </c>
      <c r="G35" s="6">
        <v>244824.86</v>
      </c>
      <c r="H35" s="6">
        <v>270000</v>
      </c>
    </row>
    <row r="36" spans="1:8" ht="14.25" customHeight="1">
      <c r="A36" s="2" t="s">
        <v>1</v>
      </c>
      <c r="B36" s="4">
        <v>2017</v>
      </c>
      <c r="C36" s="2" t="s">
        <v>14</v>
      </c>
      <c r="D36" s="2" t="s">
        <v>17</v>
      </c>
      <c r="E36" s="2" t="s">
        <v>21</v>
      </c>
      <c r="F36" s="6">
        <v>-14950.01</v>
      </c>
      <c r="G36" s="6">
        <v>842795.72</v>
      </c>
      <c r="H36" s="6">
        <v>900000</v>
      </c>
    </row>
    <row r="37" spans="1:8" ht="14.25" customHeight="1">
      <c r="A37" s="2" t="s">
        <v>1</v>
      </c>
      <c r="B37" s="4">
        <v>2017</v>
      </c>
      <c r="C37" s="2" t="s">
        <v>15</v>
      </c>
      <c r="D37" s="2" t="s">
        <v>17</v>
      </c>
      <c r="E37" s="2" t="s">
        <v>19</v>
      </c>
      <c r="F37" s="6">
        <v>-21682.94</v>
      </c>
      <c r="G37" s="6">
        <v>79386.89</v>
      </c>
      <c r="H37" s="6">
        <v>80000</v>
      </c>
    </row>
    <row r="38" spans="1:8" ht="14.25" customHeight="1">
      <c r="A38" s="2" t="s">
        <v>1</v>
      </c>
      <c r="B38" s="4">
        <v>2017</v>
      </c>
      <c r="C38" s="2" t="s">
        <v>15</v>
      </c>
      <c r="D38" s="2" t="s">
        <v>17</v>
      </c>
      <c r="E38" s="2" t="s">
        <v>20</v>
      </c>
      <c r="F38" s="6">
        <v>-5007.76</v>
      </c>
      <c r="G38" s="6">
        <v>265039.68</v>
      </c>
      <c r="H38" s="6">
        <v>270000</v>
      </c>
    </row>
    <row r="39" spans="1:8" ht="14.25" customHeight="1">
      <c r="A39" s="2" t="s">
        <v>1</v>
      </c>
      <c r="B39" s="4">
        <v>2017</v>
      </c>
      <c r="C39" s="2" t="s">
        <v>15</v>
      </c>
      <c r="D39" s="2" t="s">
        <v>17</v>
      </c>
      <c r="E39" s="2" t="s">
        <v>21</v>
      </c>
      <c r="F39" s="6">
        <v>-14775.65</v>
      </c>
      <c r="G39" s="6">
        <v>899825.64</v>
      </c>
      <c r="H39" s="6">
        <v>900000</v>
      </c>
    </row>
    <row r="40" spans="1:8" ht="14.25" customHeight="1">
      <c r="A40" s="3"/>
      <c r="B40" s="5"/>
      <c r="C40" s="3"/>
      <c r="D40" s="3"/>
      <c r="E40" s="3"/>
      <c r="F40" s="26"/>
      <c r="G40" s="23">
        <f>SUM(G4:G39)</f>
        <v>9980368.680000002</v>
      </c>
      <c r="H40" s="23">
        <f>SUM(H4:H39)</f>
        <v>9960000</v>
      </c>
    </row>
    <row r="41" ht="12.75">
      <c r="F41" s="24"/>
    </row>
    <row r="42" spans="3:8" ht="12.75">
      <c r="C42" s="9"/>
      <c r="D42" s="10" t="s">
        <v>26</v>
      </c>
      <c r="E42" s="11" t="s">
        <v>27</v>
      </c>
      <c r="F42" s="12">
        <f>F37</f>
        <v>-21682.94</v>
      </c>
      <c r="G42" s="13">
        <f>G4+G7+G10+G13+G16+G19+G22+G25+G28+G31+G34+G37</f>
        <v>878658.8799999999</v>
      </c>
      <c r="H42" s="12">
        <f>H4+H7+H10+H13+H16+H19+H22+H25+H28+H31+H34+H37</f>
        <v>865000</v>
      </c>
    </row>
    <row r="43" spans="3:9" ht="12.75">
      <c r="C43" s="9"/>
      <c r="D43" s="14"/>
      <c r="E43" s="15" t="s">
        <v>28</v>
      </c>
      <c r="F43" s="16">
        <f>F38</f>
        <v>-5007.76</v>
      </c>
      <c r="G43" s="17">
        <f>G38+G35+G32+G29+G26+G23+G20+G17+G14+G11+G8+G5</f>
        <v>3005607.12</v>
      </c>
      <c r="H43" s="16">
        <f>H38+H35+H32+H29+H26+H23+H20+H17+H14+H11+H8+H5</f>
        <v>2990000</v>
      </c>
      <c r="I43" s="25"/>
    </row>
    <row r="44" spans="3:9" ht="12.75">
      <c r="C44" s="9"/>
      <c r="D44" s="18"/>
      <c r="E44" s="11" t="s">
        <v>29</v>
      </c>
      <c r="F44" s="12">
        <f>F39</f>
        <v>-14775.65</v>
      </c>
      <c r="G44" s="13">
        <f>G39+G36+G33+G30+G27+G24+G21+G18+G15+G12+G9+G6</f>
        <v>6096102.68</v>
      </c>
      <c r="H44" s="12">
        <f>(H39+H36+H33+H30+H27+H24+H21+H18+H15+H12+H9+H6)</f>
        <v>6105000</v>
      </c>
      <c r="I44" s="24"/>
    </row>
    <row r="45" spans="3:8" ht="12.75">
      <c r="C45" s="9"/>
      <c r="D45" s="9"/>
      <c r="E45" s="9"/>
      <c r="F45" s="17"/>
      <c r="G45" s="17"/>
      <c r="H45" s="17">
        <f>G40-H40</f>
        <v>20368.680000001565</v>
      </c>
    </row>
    <row r="46" spans="3:8" ht="10.5" customHeight="1">
      <c r="C46" s="9"/>
      <c r="D46" s="9"/>
      <c r="E46" s="9"/>
      <c r="F46" s="19" t="s">
        <v>30</v>
      </c>
      <c r="G46" s="20"/>
      <c r="H46" s="17">
        <v>-41466.33</v>
      </c>
    </row>
    <row r="47" spans="3:8" ht="21.75" customHeight="1">
      <c r="C47" s="9"/>
      <c r="D47" s="9"/>
      <c r="E47" s="9"/>
      <c r="F47" s="17"/>
      <c r="G47" s="17" t="s">
        <v>33</v>
      </c>
      <c r="H47" s="17">
        <f>H46-(-H45)</f>
        <v>-21097.649999998437</v>
      </c>
    </row>
    <row r="48" spans="3:9" ht="18" customHeight="1">
      <c r="C48" s="9"/>
      <c r="D48" s="9"/>
      <c r="E48" s="9"/>
      <c r="F48" s="17"/>
      <c r="G48" s="17"/>
      <c r="H48" s="17"/>
      <c r="I48" t="s">
        <v>32</v>
      </c>
    </row>
    <row r="49" spans="3:8" ht="12.75">
      <c r="C49" s="9"/>
      <c r="D49" s="9"/>
      <c r="E49" s="9"/>
      <c r="F49" s="17"/>
      <c r="G49" s="17"/>
      <c r="H49" s="17"/>
    </row>
    <row r="50" spans="3:8" ht="12.75">
      <c r="C50" s="21" t="s">
        <v>31</v>
      </c>
      <c r="D50" s="22"/>
      <c r="E50" s="22"/>
      <c r="F50" s="22"/>
      <c r="G50" s="17"/>
      <c r="H50" s="17" t="s">
        <v>32</v>
      </c>
    </row>
  </sheetData>
  <sheetProtection/>
  <mergeCells count="3">
    <mergeCell ref="A1:H2"/>
    <mergeCell ref="F46:G46"/>
    <mergeCell ref="C50:F5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Света</cp:lastModifiedBy>
  <cp:lastPrinted>2018-02-27T11:46:14Z</cp:lastPrinted>
  <dcterms:created xsi:type="dcterms:W3CDTF">2018-02-27T10:35:18Z</dcterms:created>
  <dcterms:modified xsi:type="dcterms:W3CDTF">2018-02-27T11:46:52Z</dcterms:modified>
  <cp:category/>
  <cp:version/>
  <cp:contentType/>
  <cp:contentStatus/>
</cp:coreProperties>
</file>